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codeName="ThisWorkbook"/>
  <bookViews>
    <workbookView xWindow="240" yWindow="120" windowWidth="28800" windowHeight="12465" activeTab="0"/>
  </bookViews>
  <sheets>
    <sheet name="Sheet1" sheetId="1" r:id="rId1"/>
    <sheet name="Sheet2" sheetId="2" r:id="rId2"/>
  </sheets>
  <definedNames/>
  <calcPr calcId="144525"/>
</workbook>
</file>

<file path=xl/sharedStrings.xml><?xml version="1.0" encoding="utf-8"?>
<sst xmlns="http://schemas.openxmlformats.org/spreadsheetml/2006/main" count="236" uniqueCount="140">
  <si>
    <t>国家税务总局满洲里市税务局2023年第三季度欠税公告名单</t>
  </si>
  <si>
    <t>单位：元</t>
  </si>
  <si>
    <t>序号</t>
  </si>
  <si>
    <t>纳税人名称</t>
  </si>
  <si>
    <t>纳税人识别号</t>
  </si>
  <si>
    <t>法定代表人姓名</t>
  </si>
  <si>
    <t>身份证件号码</t>
  </si>
  <si>
    <t>生产经营地址</t>
  </si>
  <si>
    <t>欠税税种</t>
  </si>
  <si>
    <t>欠税余额</t>
  </si>
  <si>
    <t>当期新发生欠税</t>
  </si>
  <si>
    <t>满洲里光明煤业有限责任公司</t>
  </si>
  <si>
    <t>911507817401364809</t>
  </si>
  <si>
    <t>吕宝忠</t>
  </si>
  <si>
    <t>211004********4532</t>
  </si>
  <si>
    <t>满洲里市南区开放山</t>
  </si>
  <si>
    <t>个人所得税</t>
  </si>
  <si>
    <t>资源税</t>
  </si>
  <si>
    <t>城市维护建设税</t>
  </si>
  <si>
    <t>房产税</t>
  </si>
  <si>
    <t>城镇土地使用税</t>
  </si>
  <si>
    <t>小计</t>
  </si>
  <si>
    <t>满洲里汇丰物流有限责任公司</t>
  </si>
  <si>
    <t>91150781779482719E</t>
  </si>
  <si>
    <t>孙国勋</t>
  </si>
  <si>
    <t>150102********4139</t>
  </si>
  <si>
    <t>满洲里综合保税区汇丰物流园区</t>
  </si>
  <si>
    <t>满洲里西航大兴文化旅游有限公司</t>
  </si>
  <si>
    <t>91150781065018818H</t>
  </si>
  <si>
    <t>周廷金</t>
  </si>
  <si>
    <t>350128********3132</t>
  </si>
  <si>
    <t>满洲里市互贸区管委会楼</t>
  </si>
  <si>
    <t>满洲里博汇通保税储运有限公司</t>
  </si>
  <si>
    <t>91150781558100078L</t>
  </si>
  <si>
    <t>李长德</t>
  </si>
  <si>
    <t>110104********0412</t>
  </si>
  <si>
    <t>满洲里市南区联检综合楼４１０室（产业园区管委会）</t>
  </si>
  <si>
    <t>满洲里三发木业有限公司</t>
  </si>
  <si>
    <t>91150781776131489C</t>
  </si>
  <si>
    <t>李青春</t>
  </si>
  <si>
    <t>610524********3616</t>
  </si>
  <si>
    <t>满洲里市满西公路以西外环路以南</t>
  </si>
  <si>
    <t>满洲里森富国际物流置业有限公司</t>
  </si>
  <si>
    <t>911507810755751321</t>
  </si>
  <si>
    <t>孟琳</t>
  </si>
  <si>
    <t>增值税</t>
  </si>
  <si>
    <t>220602********156X</t>
  </si>
  <si>
    <t>满洲里市公路口岸东侧、G301国道北侧</t>
  </si>
  <si>
    <t>满洲里法开活性炭有限公司</t>
  </si>
  <si>
    <t>911507817971985789</t>
  </si>
  <si>
    <t>王秀权</t>
  </si>
  <si>
    <t>360103********223X</t>
  </si>
  <si>
    <t>满洲里市扎赉诺尔区重工业园区内</t>
  </si>
  <si>
    <t>满洲里联众热电有限公司</t>
  </si>
  <si>
    <t>91150781097810893P</t>
  </si>
  <si>
    <t>满洲里市经济合作区联众技术信息服务平台综合楼A座公寓-708</t>
  </si>
  <si>
    <t>环境保护税</t>
  </si>
  <si>
    <t>满洲里木材交易市场有限公司</t>
  </si>
  <si>
    <t>911507810505621598</t>
  </si>
  <si>
    <t>满洲里市合作区木材加工园区内</t>
  </si>
  <si>
    <t>满洲里金诚房地产开发有限责任公司</t>
  </si>
  <si>
    <t>91150781776135471F</t>
  </si>
  <si>
    <t>葛文胜</t>
  </si>
  <si>
    <t>340123********0859</t>
  </si>
  <si>
    <t>满洲里市合作区友谊路东金盘街南庆洲房地产公司院内B楼</t>
  </si>
  <si>
    <t>土地增值税</t>
  </si>
  <si>
    <t>满洲里联众木业有限责任公司</t>
  </si>
  <si>
    <t>91150781747939980B</t>
  </si>
  <si>
    <t>满洲里市合作区进口木材工业园区内</t>
  </si>
  <si>
    <t>印花税</t>
  </si>
  <si>
    <t>满洲里了凡木屋渡假村有限公司</t>
  </si>
  <si>
    <t>91150781053941955F</t>
  </si>
  <si>
    <t>王俊保</t>
  </si>
  <si>
    <t>220324********0018</t>
  </si>
  <si>
    <t>满洲里市合作区联众技术信息服务平台综合楼A座公寓519</t>
  </si>
  <si>
    <t>满洲里太爱肽生物科技有限公司</t>
  </si>
  <si>
    <t>9115078107257031X7</t>
  </si>
  <si>
    <t>方鲁</t>
  </si>
  <si>
    <t>610104********7313</t>
  </si>
  <si>
    <t>满洲里市世纪大街以北、北滨七路以西、北滨六路以东</t>
  </si>
  <si>
    <t>满洲里市满新建筑材料有限责任公司</t>
  </si>
  <si>
    <t>91150781787057907T</t>
  </si>
  <si>
    <t>陈松涛</t>
  </si>
  <si>
    <t>152102********2712</t>
  </si>
  <si>
    <t>满洲里市扎赉诺尔区东风路138号</t>
  </si>
  <si>
    <t>满洲里天成伟业汽车维修养护中心</t>
  </si>
  <si>
    <t>911507815528282019</t>
  </si>
  <si>
    <t>邵家安</t>
  </si>
  <si>
    <t>152102********031X</t>
  </si>
  <si>
    <t>内蒙古自治区满洲里市天成伟业汽车维修养护中心1号车间1层</t>
  </si>
  <si>
    <t>满洲里市庆宇开发有限责任公司</t>
  </si>
  <si>
    <t>911507817013282440</t>
  </si>
  <si>
    <t>才富学</t>
  </si>
  <si>
    <t>152101********1559</t>
  </si>
  <si>
    <t>内蒙古自治区满洲里市清华园小区附属建筑楼1-3层</t>
  </si>
  <si>
    <t>满洲里筑城水泥制造有限责任公司</t>
  </si>
  <si>
    <t>91150781701327049W</t>
  </si>
  <si>
    <t>袁占海</t>
  </si>
  <si>
    <t>150102********2034</t>
  </si>
  <si>
    <t>满洲里市南区三道街东塔</t>
  </si>
  <si>
    <t>满洲里市联发实业有限公司</t>
  </si>
  <si>
    <t>91150781736103846L</t>
  </si>
  <si>
    <t>吴文宁</t>
  </si>
  <si>
    <t>D27**11（6）</t>
  </si>
  <si>
    <t>满洲里市经济合作区东仓储区</t>
  </si>
  <si>
    <t>内蒙古美润门业有限责任公司</t>
  </si>
  <si>
    <t>911507815888266701</t>
  </si>
  <si>
    <t>姜福山</t>
  </si>
  <si>
    <t>152126********1212</t>
  </si>
  <si>
    <t>内蒙古自治区满洲里市经济合作区南膑四路东、胪五街北</t>
  </si>
  <si>
    <t>满洲里呼伦湖天泽房地产开发有限公司</t>
  </si>
  <si>
    <t>91150781676923913Y</t>
  </si>
  <si>
    <t>王怀远</t>
  </si>
  <si>
    <t>152102********2711</t>
  </si>
  <si>
    <t>内蒙古自治区满洲里市扎赉诺尔区天泽家园1号楼23号门市</t>
  </si>
  <si>
    <t>满洲里宏德房地产开发有限责任公司</t>
  </si>
  <si>
    <t>911507817870936685</t>
  </si>
  <si>
    <t>陈洪德</t>
  </si>
  <si>
    <t>330324********4772</t>
  </si>
  <si>
    <t>内蒙古自治区满洲里市扎赉诺尔区301国道南侧、原矿务局公安处学苑小区1号楼1号门市</t>
  </si>
  <si>
    <t>满洲里市东奥房地产开发有限责任公司</t>
  </si>
  <si>
    <t>91150781670665773A</t>
  </si>
  <si>
    <t>褚可</t>
  </si>
  <si>
    <t>220103********0217</t>
  </si>
  <si>
    <t>内蒙古自治区满洲里市世纪大街东、泰山街北东奥罗湖公馆1号-2-室内商场01</t>
  </si>
  <si>
    <t>满洲里市祥福房地产开发有限责任公司</t>
  </si>
  <si>
    <t>911507817830031866</t>
  </si>
  <si>
    <t>蔡明福</t>
  </si>
  <si>
    <t>510230********6737</t>
  </si>
  <si>
    <t>满洲里市盛典欧艺玻璃钢制品厂</t>
  </si>
  <si>
    <t>92150781MA0NEHH33A</t>
  </si>
  <si>
    <t>乔满元</t>
  </si>
  <si>
    <t>152102********0015</t>
  </si>
  <si>
    <t>内蒙古自治区满洲里市盛达公司院内</t>
  </si>
  <si>
    <t>满洲里市扎区金红亮豆制品生活体验营</t>
  </si>
  <si>
    <t>92150781MA0N4AX15J</t>
  </si>
  <si>
    <t>高畅杰</t>
  </si>
  <si>
    <t>230207********0628</t>
  </si>
  <si>
    <t>内蒙古自治区满洲里市扎区青年路14号（青年井北侧）</t>
  </si>
  <si>
    <t>合计</t>
  </si>
</sst>
</file>

<file path=xl/styles.xml><?xml version="1.0" encoding="utf-8"?>
<styleSheet xmlns="http://schemas.openxmlformats.org/spreadsheetml/2006/main">
  <numFmts count="7">
    <numFmt numFmtId="176" formatCode="#,##0.00_);[Red]\(#,##0.00\)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177" formatCode="0.00_);[Red]\(0.00\)"/>
    <numFmt numFmtId="178" formatCode="#,##0.00_ 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00B050"/>
      <name val="Calibri"/>
      <family val="2"/>
      <scheme val="minor"/>
    </font>
    <font>
      <sz val="11"/>
      <color theme="8" tint="-0.24999000132083893"/>
      <name val="Calibri"/>
      <family val="2"/>
      <scheme val="minor"/>
    </font>
    <font>
      <sz val="2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5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FFFFFF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8"/>
      <color theme="3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9C0006"/>
      <name val="Calibri"/>
      <family val="2"/>
      <scheme val="minor"/>
    </font>
    <font>
      <u val="single"/>
      <sz val="11"/>
      <color rgb="FF0000FF"/>
      <name val="Calibri"/>
      <family val="2"/>
      <scheme val="minor"/>
    </font>
    <font>
      <u val="single"/>
      <sz val="11"/>
      <color rgb="FF80008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/>
      <bottom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2" fontId="0" fillId="0" borderId="0" applyFont="0" applyFill="0" applyBorder="0" applyProtection="0">
      <alignment/>
    </xf>
    <xf numFmtId="0" fontId="0" fillId="2" borderId="0" applyNumberFormat="0" applyBorder="0" applyProtection="0">
      <alignment/>
    </xf>
    <xf numFmtId="0" fontId="14" fillId="3" borderId="1" applyNumberFormat="0" applyProtection="0">
      <alignment/>
    </xf>
    <xf numFmtId="44" fontId="0" fillId="0" borderId="0" applyFont="0" applyFill="0" applyBorder="0" applyProtection="0">
      <alignment/>
    </xf>
    <xf numFmtId="41" fontId="0" fillId="0" borderId="0" applyFont="0" applyFill="0" applyBorder="0" applyProtection="0">
      <alignment/>
    </xf>
    <xf numFmtId="0" fontId="0" fillId="4" borderId="0" applyNumberFormat="0" applyBorder="0" applyProtection="0">
      <alignment/>
    </xf>
    <xf numFmtId="0" fontId="19" fillId="5" borderId="0" applyNumberFormat="0" applyBorder="0" applyProtection="0">
      <alignment/>
    </xf>
    <xf numFmtId="43" fontId="0" fillId="0" borderId="0" applyFont="0" applyFill="0" applyBorder="0" applyProtection="0">
      <alignment/>
    </xf>
    <xf numFmtId="0" fontId="9" fillId="6" borderId="0" applyNumberFormat="0" applyBorder="0" applyProtection="0">
      <alignment/>
    </xf>
    <xf numFmtId="0" fontId="20" fillId="0" borderId="0" applyNumberFormat="0" applyFill="0" applyBorder="0" applyProtection="0">
      <alignment/>
    </xf>
    <xf numFmtId="9" fontId="0" fillId="0" borderId="0" applyFont="0" applyFill="0" applyBorder="0" applyProtection="0">
      <alignment/>
    </xf>
    <xf numFmtId="0" fontId="21" fillId="0" borderId="0" applyNumberFormat="0" applyFill="0" applyBorder="0" applyProtection="0">
      <alignment/>
    </xf>
    <xf numFmtId="0" fontId="0" fillId="7" borderId="2" applyNumberFormat="0" applyFont="0" applyProtection="0">
      <alignment/>
    </xf>
    <xf numFmtId="0" fontId="9" fillId="8" borderId="0" applyNumberFormat="0" applyBorder="0" applyProtection="0">
      <alignment/>
    </xf>
    <xf numFmtId="0" fontId="10" fillId="0" borderId="0" applyNumberFormat="0" applyFill="0" applyBorder="0" applyProtection="0">
      <alignment/>
    </xf>
    <xf numFmtId="0" fontId="24" fillId="0" borderId="0" applyNumberFormat="0" applyFill="0" applyBorder="0" applyProtection="0">
      <alignment/>
    </xf>
    <xf numFmtId="0" fontId="17" fillId="0" borderId="0" applyNumberFormat="0" applyFill="0" applyBorder="0" applyProtection="0">
      <alignment/>
    </xf>
    <xf numFmtId="0" fontId="12" fillId="0" borderId="0" applyNumberFormat="0" applyFill="0" applyBorder="0" applyProtection="0">
      <alignment/>
    </xf>
    <xf numFmtId="0" fontId="11" fillId="0" borderId="3" applyNumberFormat="0" applyFill="0" applyProtection="0">
      <alignment/>
    </xf>
    <xf numFmtId="0" fontId="16" fillId="0" borderId="3" applyNumberFormat="0" applyFill="0" applyProtection="0">
      <alignment/>
    </xf>
    <xf numFmtId="0" fontId="9" fillId="9" borderId="0" applyNumberFormat="0" applyBorder="0" applyProtection="0">
      <alignment/>
    </xf>
    <xf numFmtId="0" fontId="10" fillId="0" borderId="4" applyNumberFormat="0" applyFill="0" applyProtection="0">
      <alignment/>
    </xf>
    <xf numFmtId="0" fontId="9" fillId="10" borderId="0" applyNumberFormat="0" applyBorder="0" applyProtection="0">
      <alignment/>
    </xf>
    <xf numFmtId="0" fontId="18" fillId="11" borderId="5" applyNumberFormat="0" applyProtection="0">
      <alignment/>
    </xf>
    <xf numFmtId="0" fontId="26" fillId="11" borderId="1" applyNumberFormat="0" applyProtection="0">
      <alignment/>
    </xf>
    <xf numFmtId="0" fontId="15" fillId="12" borderId="6" applyNumberFormat="0" applyProtection="0">
      <alignment/>
    </xf>
    <xf numFmtId="0" fontId="0" fillId="13" borderId="0" applyNumberFormat="0" applyBorder="0" applyProtection="0">
      <alignment/>
    </xf>
    <xf numFmtId="0" fontId="9" fillId="14" borderId="0" applyNumberFormat="0" applyBorder="0" applyProtection="0">
      <alignment/>
    </xf>
    <xf numFmtId="0" fontId="23" fillId="0" borderId="7" applyNumberFormat="0" applyFill="0" applyProtection="0">
      <alignment/>
    </xf>
    <xf numFmtId="0" fontId="22" fillId="0" borderId="8" applyNumberFormat="0" applyFill="0" applyProtection="0">
      <alignment/>
    </xf>
    <xf numFmtId="0" fontId="13" fillId="15" borderId="0" applyNumberFormat="0" applyBorder="0" applyProtection="0">
      <alignment/>
    </xf>
    <xf numFmtId="0" fontId="25" fillId="16" borderId="0" applyNumberFormat="0" applyBorder="0" applyProtection="0">
      <alignment/>
    </xf>
    <xf numFmtId="0" fontId="0" fillId="17" borderId="0" applyNumberFormat="0" applyBorder="0" applyProtection="0">
      <alignment/>
    </xf>
    <xf numFmtId="0" fontId="9" fillId="18" borderId="0" applyNumberFormat="0" applyBorder="0" applyProtection="0">
      <alignment/>
    </xf>
    <xf numFmtId="0" fontId="0" fillId="19" borderId="0" applyNumberFormat="0" applyBorder="0" applyProtection="0">
      <alignment/>
    </xf>
    <xf numFmtId="0" fontId="0" fillId="20" borderId="0" applyNumberFormat="0" applyBorder="0" applyProtection="0">
      <alignment/>
    </xf>
    <xf numFmtId="0" fontId="0" fillId="21" borderId="0" applyNumberFormat="0" applyBorder="0" applyProtection="0">
      <alignment/>
    </xf>
    <xf numFmtId="0" fontId="0" fillId="22" borderId="0" applyNumberFormat="0" applyBorder="0" applyProtection="0">
      <alignment/>
    </xf>
    <xf numFmtId="0" fontId="9" fillId="23" borderId="0" applyNumberFormat="0" applyBorder="0" applyProtection="0">
      <alignment/>
    </xf>
    <xf numFmtId="0" fontId="9" fillId="24" borderId="0" applyNumberFormat="0" applyBorder="0" applyProtection="0">
      <alignment/>
    </xf>
    <xf numFmtId="0" fontId="0" fillId="25" borderId="0" applyNumberFormat="0" applyBorder="0" applyProtection="0">
      <alignment/>
    </xf>
    <xf numFmtId="0" fontId="0" fillId="26" borderId="0" applyNumberFormat="0" applyBorder="0" applyProtection="0">
      <alignment/>
    </xf>
    <xf numFmtId="0" fontId="9" fillId="27" borderId="0" applyNumberFormat="0" applyBorder="0" applyProtection="0">
      <alignment/>
    </xf>
    <xf numFmtId="0" fontId="0" fillId="28" borderId="0" applyNumberFormat="0" applyBorder="0" applyProtection="0">
      <alignment/>
    </xf>
    <xf numFmtId="0" fontId="9" fillId="29" borderId="0" applyNumberFormat="0" applyBorder="0" applyProtection="0">
      <alignment/>
    </xf>
    <xf numFmtId="0" fontId="9" fillId="30" borderId="0" applyNumberFormat="0" applyBorder="0" applyProtection="0">
      <alignment/>
    </xf>
    <xf numFmtId="0" fontId="0" fillId="31" borderId="0" applyNumberFormat="0" applyBorder="0" applyProtection="0">
      <alignment/>
    </xf>
    <xf numFmtId="0" fontId="9" fillId="32" borderId="0" applyNumberFormat="0" applyBorder="0" applyProtection="0">
      <alignment/>
    </xf>
  </cellStyleXfs>
  <cellXfs count="66">
    <xf numFmtId="0" fontId="0" fillId="0" borderId="0" xfId="0"/>
    <xf numFmtId="0" fontId="2" fillId="0" borderId="0" xfId="0" applyFont="1"/>
    <xf numFmtId="0" fontId="3" fillId="0" borderId="0" xfId="0" applyFont="1"/>
    <xf numFmtId="0" fontId="3" fillId="33" borderId="0" xfId="0" applyFont="1" applyFill="1"/>
    <xf numFmtId="0" fontId="2" fillId="33" borderId="0" xfId="0" applyFont="1" applyFill="1"/>
    <xf numFmtId="49" fontId="0" fillId="0" borderId="0" xfId="0" applyNumberFormat="1"/>
    <xf numFmtId="0" fontId="0" fillId="0" borderId="0" xfId="0" applyBorder="1"/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horizontal="right" vertical="center"/>
    </xf>
    <xf numFmtId="0" fontId="5" fillId="33" borderId="9" xfId="0" applyFont="1" applyFill="1" applyBorder="1" applyAlignment="1">
      <alignment horizontal="center" vertical="center" wrapText="1"/>
    </xf>
    <xf numFmtId="49" fontId="5" fillId="33" borderId="9" xfId="0" applyNumberFormat="1" applyFont="1" applyFill="1" applyBorder="1" applyAlignment="1">
      <alignment horizontal="center" vertical="center" wrapText="1"/>
    </xf>
    <xf numFmtId="0" fontId="5" fillId="33" borderId="9" xfId="0" applyFont="1" applyFill="1" applyBorder="1" applyAlignment="1">
      <alignment horizontal="left" vertical="center" wrapText="1"/>
    </xf>
    <xf numFmtId="176" fontId="5" fillId="33" borderId="9" xfId="0" applyNumberFormat="1" applyFont="1" applyFill="1" applyBorder="1" applyAlignment="1">
      <alignment horizontal="right" vertical="center" wrapText="1"/>
    </xf>
    <xf numFmtId="0" fontId="6" fillId="0" borderId="9" xfId="0" applyFont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left" vertical="center" wrapText="1"/>
    </xf>
    <xf numFmtId="176" fontId="6" fillId="33" borderId="9" xfId="0" applyNumberFormat="1" applyFont="1" applyFill="1" applyBorder="1" applyAlignment="1">
      <alignment horizontal="right" vertical="center" wrapText="1"/>
    </xf>
    <xf numFmtId="0" fontId="7" fillId="33" borderId="9" xfId="0" applyFont="1" applyFill="1" applyBorder="1" applyAlignment="1">
      <alignment horizontal="left" vertical="center" wrapText="1"/>
    </xf>
    <xf numFmtId="176" fontId="7" fillId="33" borderId="9" xfId="0" applyNumberFormat="1" applyFont="1" applyFill="1" applyBorder="1" applyAlignment="1">
      <alignment horizontal="right" vertical="center" wrapText="1"/>
    </xf>
    <xf numFmtId="177" fontId="7" fillId="33" borderId="9" xfId="0" applyNumberFormat="1" applyFont="1" applyFill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vertical="center" wrapText="1"/>
    </xf>
    <xf numFmtId="0" fontId="6" fillId="33" borderId="10" xfId="0" applyFont="1" applyFill="1" applyBorder="1" applyAlignment="1">
      <alignment vertical="center" wrapText="1"/>
    </xf>
    <xf numFmtId="0" fontId="6" fillId="0" borderId="11" xfId="0" applyFont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horizontal="center" vertical="center" wrapText="1"/>
    </xf>
    <xf numFmtId="49" fontId="6" fillId="33" borderId="11" xfId="0" applyNumberFormat="1" applyFont="1" applyFill="1" applyBorder="1" applyAlignment="1">
      <alignment vertical="center" wrapText="1"/>
    </xf>
    <xf numFmtId="0" fontId="6" fillId="33" borderId="11" xfId="0" applyFont="1" applyFill="1" applyBorder="1" applyAlignment="1">
      <alignment vertical="center" wrapText="1"/>
    </xf>
    <xf numFmtId="0" fontId="6" fillId="33" borderId="9" xfId="0" applyFont="1" applyFill="1" applyBorder="1" applyAlignment="1">
      <alignment horizontal="center" vertical="center"/>
    </xf>
    <xf numFmtId="0" fontId="6" fillId="33" borderId="12" xfId="0" applyFont="1" applyFill="1" applyBorder="1" applyAlignment="1">
      <alignment horizontal="center" vertical="center" wrapText="1"/>
    </xf>
    <xf numFmtId="49" fontId="6" fillId="33" borderId="12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horizontal="center" vertical="center"/>
    </xf>
    <xf numFmtId="4" fontId="6" fillId="33" borderId="9" xfId="0" applyNumberFormat="1" applyFont="1" applyFill="1" applyBorder="1" applyAlignment="1">
      <alignment horizontal="right" vertical="center" wrapText="1"/>
    </xf>
    <xf numFmtId="0" fontId="6" fillId="0" borderId="12" xfId="0" applyFont="1" applyBorder="1" applyAlignment="1">
      <alignment horizontal="center" vertical="center"/>
    </xf>
    <xf numFmtId="177" fontId="6" fillId="33" borderId="9" xfId="0" applyNumberFormat="1" applyFont="1" applyFill="1" applyBorder="1" applyAlignment="1">
      <alignment horizontal="left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/>
    </xf>
    <xf numFmtId="0" fontId="2" fillId="0" borderId="0" xfId="0" applyFont="1" applyBorder="1"/>
    <xf numFmtId="178" fontId="6" fillId="33" borderId="9" xfId="0" applyNumberFormat="1" applyFont="1" applyFill="1" applyBorder="1" applyAlignment="1">
      <alignment horizontal="right" vertical="center" wrapText="1"/>
    </xf>
    <xf numFmtId="178" fontId="7" fillId="33" borderId="9" xfId="0" applyNumberFormat="1" applyFont="1" applyFill="1" applyBorder="1" applyAlignment="1">
      <alignment horizontal="right" vertical="center" wrapText="1"/>
    </xf>
    <xf numFmtId="176" fontId="2" fillId="0" borderId="0" xfId="0" applyNumberFormat="1" applyFont="1"/>
    <xf numFmtId="0" fontId="3" fillId="0" borderId="0" xfId="0" applyFont="1" applyBorder="1"/>
    <xf numFmtId="4" fontId="8" fillId="0" borderId="9" xfId="0" applyNumberFormat="1" applyFont="1" applyFill="1" applyBorder="1" applyAlignment="1">
      <alignment vertical="center"/>
    </xf>
    <xf numFmtId="0" fontId="8" fillId="33" borderId="13" xfId="0" applyFont="1" applyFill="1" applyBorder="1"/>
    <xf numFmtId="0" fontId="6" fillId="33" borderId="12" xfId="0" applyFont="1" applyFill="1" applyBorder="1" applyAlignment="1">
      <alignment horizontal="center" vertical="center"/>
    </xf>
    <xf numFmtId="176" fontId="6" fillId="33" borderId="9" xfId="0" applyNumberFormat="1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vertical="center"/>
    </xf>
    <xf numFmtId="4" fontId="6" fillId="0" borderId="9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/>
    </xf>
    <xf numFmtId="0" fontId="8" fillId="0" borderId="9" xfId="0" applyFont="1" applyBorder="1"/>
    <xf numFmtId="0" fontId="8" fillId="33" borderId="9" xfId="0" applyFont="1" applyFill="1" applyBorder="1"/>
    <xf numFmtId="49" fontId="8" fillId="33" borderId="9" xfId="0" applyNumberFormat="1" applyFont="1" applyFill="1" applyBorder="1"/>
    <xf numFmtId="176" fontId="7" fillId="33" borderId="9" xfId="0" applyNumberFormat="1" applyFont="1" applyFill="1" applyBorder="1"/>
    <xf numFmtId="4" fontId="0" fillId="0" borderId="0" xfId="0" applyNumberFormat="1"/>
    <xf numFmtId="4" fontId="6" fillId="0" borderId="9" xfId="0" applyNumberFormat="1" applyFont="1" applyFill="1" applyBorder="1" applyAlignment="1">
      <alignment horizontal="right" vertical="center"/>
    </xf>
    <xf numFmtId="178" fontId="7" fillId="33" borderId="9" xfId="0" applyNumberFormat="1" applyFont="1" applyFill="1" applyBorder="1"/>
    <xf numFmtId="0" fontId="6" fillId="33" borderId="10" xfId="0" applyFont="1" applyFill="1" applyBorder="1" applyAlignment="1" quotePrefix="1">
      <alignment horizontal="center" vertical="center" wrapText="1"/>
    </xf>
  </cellXfs>
  <cellStyles count="5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货币[0]" xfId="20"/>
    <cellStyle name="20% - 强调文字颜色 3" xfId="21"/>
    <cellStyle name="输入" xfId="22"/>
    <cellStyle name="货币" xfId="23"/>
    <cellStyle name="千位分隔[0]" xfId="24"/>
    <cellStyle name="40% - 强调文字颜色 3" xfId="25"/>
    <cellStyle name="差" xfId="26"/>
    <cellStyle name="千位分隔" xfId="27"/>
    <cellStyle name="60% - 强调文字颜色 3" xfId="28"/>
    <cellStyle name="超链接" xfId="29"/>
    <cellStyle name="百分比" xfId="30"/>
    <cellStyle name="已访问的超链接" xfId="31"/>
    <cellStyle name="注释" xfId="32"/>
    <cellStyle name="60% - 强调文字颜色 2" xfId="33"/>
    <cellStyle name="标题 4" xfId="34"/>
    <cellStyle name="警告文本" xfId="35"/>
    <cellStyle name="标题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检查单元格" xfId="45"/>
    <cellStyle name="20% - 强调文字颜色 6" xfId="46"/>
    <cellStyle name="强调文字颜色 2" xfId="47"/>
    <cellStyle name="链接单元格" xfId="48"/>
    <cellStyle name="汇总" xfId="49"/>
    <cellStyle name="好" xfId="50"/>
    <cellStyle name="适中" xfId="51"/>
    <cellStyle name="20% - 强调文字颜色 5" xfId="52"/>
    <cellStyle name="强调文字颜色 1" xfId="53"/>
    <cellStyle name="20% - 强调文字颜色 1" xfId="54"/>
    <cellStyle name="40% - 强调文字颜色 1" xfId="55"/>
    <cellStyle name="20% - 强调文字颜色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60% - 强调文字颜色 6" xfId="67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AB104"/>
  <sheetViews>
    <sheetView tabSelected="1" workbookViewId="0" topLeftCell="A1">
      <selection activeCell="I107" sqref="I107"/>
    </sheetView>
  </sheetViews>
  <sheetFormatPr defaultColWidth="9.00390625" defaultRowHeight="15"/>
  <cols>
    <col min="1" max="1" width="5.421875" style="0" customWidth="1"/>
    <col min="2" max="2" width="19.00390625" style="0" customWidth="1"/>
    <col min="3" max="3" width="16.421875" style="0" customWidth="1"/>
    <col min="5" max="5" width="22.00390625" style="5" customWidth="1"/>
    <col min="6" max="6" width="18.421875" style="0" customWidth="1"/>
    <col min="7" max="7" width="13.421875" style="0" customWidth="1"/>
    <col min="8" max="8" width="16.57421875" style="0" customWidth="1"/>
    <col min="9" max="9" width="17.421875" style="0" customWidth="1"/>
    <col min="10" max="10" width="37.421875" style="6" customWidth="1"/>
    <col min="11" max="11" width="20.421875" style="0" customWidth="1"/>
    <col min="12" max="12" width="17.7109375" style="0" customWidth="1"/>
    <col min="13" max="13" width="12.7109375" style="0" customWidth="1"/>
    <col min="14" max="14" width="17.140625" style="0" customWidth="1"/>
  </cols>
  <sheetData>
    <row r="1" spans="1:9" ht="49.5" customHeight="1">
      <c r="A1" s="7" t="s">
        <v>0</v>
      </c>
      <c r="B1" s="7"/>
      <c r="C1" s="7"/>
      <c r="D1" s="7"/>
      <c r="E1" s="7"/>
      <c r="F1" s="7"/>
      <c r="G1" s="7"/>
      <c r="H1" s="7"/>
      <c r="I1" s="7"/>
    </row>
    <row r="2" spans="1:9" ht="20.25" customHeight="1">
      <c r="A2" s="8" t="s">
        <v>1</v>
      </c>
      <c r="B2" s="8"/>
      <c r="C2" s="8"/>
      <c r="D2" s="8"/>
      <c r="E2" s="8"/>
      <c r="F2" s="8"/>
      <c r="G2" s="8"/>
      <c r="H2" s="8"/>
      <c r="I2" s="8"/>
    </row>
    <row r="3" spans="1:10" ht="24">
      <c r="A3" s="9" t="s">
        <v>2</v>
      </c>
      <c r="B3" s="9" t="s">
        <v>3</v>
      </c>
      <c r="C3" s="9" t="s">
        <v>4</v>
      </c>
      <c r="D3" s="9" t="s">
        <v>5</v>
      </c>
      <c r="E3" s="10" t="s">
        <v>6</v>
      </c>
      <c r="F3" s="9" t="s">
        <v>7</v>
      </c>
      <c r="G3" s="11" t="s">
        <v>8</v>
      </c>
      <c r="H3" s="12" t="s">
        <v>9</v>
      </c>
      <c r="I3" s="12" t="s">
        <v>10</v>
      </c>
      <c r="J3"/>
    </row>
    <row r="4" spans="1:10" s="1" customFormat="1" ht="24" customHeight="1">
      <c r="A4" s="13">
        <v>1</v>
      </c>
      <c r="B4" s="14" t="s">
        <v>11</v>
      </c>
      <c r="C4" s="14" t="s">
        <v>12</v>
      </c>
      <c r="D4" s="14" t="s">
        <v>13</v>
      </c>
      <c r="E4" s="15" t="s">
        <v>14</v>
      </c>
      <c r="F4" s="14" t="s">
        <v>15</v>
      </c>
      <c r="G4" s="16" t="s">
        <v>16</v>
      </c>
      <c r="H4" s="17">
        <v>478678.72</v>
      </c>
      <c r="I4" s="17"/>
      <c r="J4" s="41"/>
    </row>
    <row r="5" spans="1:10" s="1" customFormat="1" ht="24" customHeight="1">
      <c r="A5" s="13"/>
      <c r="B5" s="14"/>
      <c r="C5" s="14"/>
      <c r="D5" s="14"/>
      <c r="E5" s="15"/>
      <c r="F5" s="14"/>
      <c r="G5" s="16" t="s">
        <v>17</v>
      </c>
      <c r="H5" s="17">
        <v>5154649.4</v>
      </c>
      <c r="I5" s="17"/>
      <c r="J5" s="41"/>
    </row>
    <row r="6" spans="1:10" s="1" customFormat="1" ht="24" customHeight="1">
      <c r="A6" s="13"/>
      <c r="B6" s="14"/>
      <c r="C6" s="14"/>
      <c r="D6" s="14"/>
      <c r="E6" s="15"/>
      <c r="F6" s="14"/>
      <c r="G6" s="16" t="s">
        <v>18</v>
      </c>
      <c r="H6" s="17">
        <v>397121.11</v>
      </c>
      <c r="I6" s="17"/>
      <c r="J6" s="41"/>
    </row>
    <row r="7" spans="1:10" s="1" customFormat="1" ht="24" customHeight="1">
      <c r="A7" s="13"/>
      <c r="B7" s="14"/>
      <c r="C7" s="14"/>
      <c r="D7" s="14"/>
      <c r="E7" s="15"/>
      <c r="F7" s="14"/>
      <c r="G7" s="16" t="s">
        <v>19</v>
      </c>
      <c r="H7" s="17">
        <v>254984.48</v>
      </c>
      <c r="I7" s="42"/>
      <c r="J7" s="41"/>
    </row>
    <row r="8" spans="1:10" s="1" customFormat="1" ht="24" customHeight="1">
      <c r="A8" s="13"/>
      <c r="B8" s="14"/>
      <c r="C8" s="14"/>
      <c r="D8" s="14"/>
      <c r="E8" s="15"/>
      <c r="F8" s="14"/>
      <c r="G8" s="16" t="s">
        <v>20</v>
      </c>
      <c r="H8" s="17">
        <v>1091118.46</v>
      </c>
      <c r="I8" s="42"/>
      <c r="J8" s="41"/>
    </row>
    <row r="9" spans="1:10" s="1" customFormat="1" ht="24" customHeight="1">
      <c r="A9" s="13"/>
      <c r="B9" s="14"/>
      <c r="C9" s="14"/>
      <c r="D9" s="14"/>
      <c r="E9" s="15"/>
      <c r="F9" s="14"/>
      <c r="G9" s="18" t="s">
        <v>21</v>
      </c>
      <c r="H9" s="19">
        <f>SUM(H4:H8)</f>
        <v>7376552.17</v>
      </c>
      <c r="I9" s="43"/>
      <c r="J9" s="41"/>
    </row>
    <row r="10" spans="1:10" s="1" customFormat="1" ht="24" customHeight="1">
      <c r="A10" s="13">
        <v>2</v>
      </c>
      <c r="B10" s="14" t="s">
        <v>22</v>
      </c>
      <c r="C10" s="14" t="s">
        <v>23</v>
      </c>
      <c r="D10" s="14" t="s">
        <v>24</v>
      </c>
      <c r="E10" s="15" t="s">
        <v>25</v>
      </c>
      <c r="F10" s="14" t="s">
        <v>26</v>
      </c>
      <c r="G10" s="16" t="s">
        <v>19</v>
      </c>
      <c r="H10" s="17">
        <v>1167083.38</v>
      </c>
      <c r="I10" s="42"/>
      <c r="J10" s="41"/>
    </row>
    <row r="11" spans="1:10" s="1" customFormat="1" ht="24" customHeight="1">
      <c r="A11" s="13"/>
      <c r="B11" s="14"/>
      <c r="C11" s="14"/>
      <c r="D11" s="14"/>
      <c r="E11" s="15"/>
      <c r="F11" s="14"/>
      <c r="G11" s="16" t="s">
        <v>20</v>
      </c>
      <c r="H11" s="17">
        <v>4717746.61</v>
      </c>
      <c r="I11" s="42"/>
      <c r="J11" s="44"/>
    </row>
    <row r="12" spans="1:10" s="1" customFormat="1" ht="24" customHeight="1">
      <c r="A12" s="13"/>
      <c r="B12" s="14"/>
      <c r="C12" s="14"/>
      <c r="D12" s="14"/>
      <c r="E12" s="15"/>
      <c r="F12" s="14"/>
      <c r="G12" s="18" t="s">
        <v>21</v>
      </c>
      <c r="H12" s="19">
        <f>H10+H11</f>
        <v>5884829.99</v>
      </c>
      <c r="I12" s="43"/>
      <c r="J12" s="41"/>
    </row>
    <row r="13" spans="1:10" s="2" customFormat="1" ht="24" customHeight="1">
      <c r="A13" s="13">
        <v>3</v>
      </c>
      <c r="B13" s="14" t="s">
        <v>27</v>
      </c>
      <c r="C13" s="14" t="s">
        <v>28</v>
      </c>
      <c r="D13" s="14" t="s">
        <v>29</v>
      </c>
      <c r="E13" s="15" t="s">
        <v>30</v>
      </c>
      <c r="F13" s="14" t="s">
        <v>31</v>
      </c>
      <c r="G13" s="16" t="s">
        <v>20</v>
      </c>
      <c r="H13" s="17">
        <v>2662926</v>
      </c>
      <c r="I13" s="17"/>
      <c r="J13" s="45"/>
    </row>
    <row r="14" spans="1:10" s="2" customFormat="1" ht="24" customHeight="1">
      <c r="A14" s="13"/>
      <c r="B14" s="14"/>
      <c r="C14" s="14"/>
      <c r="D14" s="14"/>
      <c r="E14" s="15"/>
      <c r="F14" s="14"/>
      <c r="G14" s="18" t="s">
        <v>21</v>
      </c>
      <c r="H14" s="19">
        <v>2662926</v>
      </c>
      <c r="I14" s="19"/>
      <c r="J14" s="45"/>
    </row>
    <row r="15" spans="1:10" s="2" customFormat="1" ht="24" customHeight="1">
      <c r="A15" s="13">
        <v>4</v>
      </c>
      <c r="B15" s="14" t="s">
        <v>32</v>
      </c>
      <c r="C15" s="14" t="s">
        <v>33</v>
      </c>
      <c r="D15" s="14" t="s">
        <v>34</v>
      </c>
      <c r="E15" s="15" t="s">
        <v>35</v>
      </c>
      <c r="F15" s="14" t="s">
        <v>36</v>
      </c>
      <c r="G15" s="16" t="s">
        <v>20</v>
      </c>
      <c r="H15" s="17">
        <v>5572000</v>
      </c>
      <c r="I15" s="17"/>
      <c r="J15" s="45"/>
    </row>
    <row r="16" spans="1:10" s="2" customFormat="1" ht="24" customHeight="1">
      <c r="A16" s="13"/>
      <c r="B16" s="14"/>
      <c r="C16" s="14"/>
      <c r="D16" s="14"/>
      <c r="E16" s="15"/>
      <c r="F16" s="14"/>
      <c r="G16" s="18" t="s">
        <v>21</v>
      </c>
      <c r="H16" s="19">
        <f>H15</f>
        <v>5572000</v>
      </c>
      <c r="I16" s="19"/>
      <c r="J16" s="45"/>
    </row>
    <row r="17" spans="1:10" s="2" customFormat="1" ht="24" customHeight="1">
      <c r="A17" s="13">
        <v>5</v>
      </c>
      <c r="B17" s="14" t="s">
        <v>37</v>
      </c>
      <c r="C17" s="14" t="s">
        <v>38</v>
      </c>
      <c r="D17" s="14" t="s">
        <v>39</v>
      </c>
      <c r="E17" s="15" t="s">
        <v>40</v>
      </c>
      <c r="F17" s="14" t="s">
        <v>41</v>
      </c>
      <c r="G17" s="16" t="s">
        <v>19</v>
      </c>
      <c r="H17" s="17">
        <v>3543410.67</v>
      </c>
      <c r="I17" s="17"/>
      <c r="J17" s="45"/>
    </row>
    <row r="18" spans="1:10" s="2" customFormat="1" ht="24" customHeight="1">
      <c r="A18" s="13"/>
      <c r="B18" s="14"/>
      <c r="C18" s="14"/>
      <c r="D18" s="14"/>
      <c r="E18" s="15"/>
      <c r="F18" s="14"/>
      <c r="G18" s="16" t="s">
        <v>20</v>
      </c>
      <c r="H18" s="17">
        <v>12905088.3</v>
      </c>
      <c r="I18" s="17"/>
      <c r="J18" s="45"/>
    </row>
    <row r="19" spans="1:10" s="2" customFormat="1" ht="24" customHeight="1">
      <c r="A19" s="13"/>
      <c r="B19" s="14"/>
      <c r="C19" s="14"/>
      <c r="D19" s="14"/>
      <c r="E19" s="15"/>
      <c r="F19" s="14"/>
      <c r="G19" s="20" t="s">
        <v>21</v>
      </c>
      <c r="H19" s="19">
        <f>H17+H18</f>
        <v>16448498.97</v>
      </c>
      <c r="I19" s="43"/>
      <c r="J19" s="45"/>
    </row>
    <row r="20" spans="1:10" s="2" customFormat="1" ht="24" customHeight="1">
      <c r="A20" s="21">
        <v>6</v>
      </c>
      <c r="B20" s="22" t="s">
        <v>42</v>
      </c>
      <c r="C20" s="23" t="s">
        <v>43</v>
      </c>
      <c r="D20" s="22" t="s">
        <v>44</v>
      </c>
      <c r="E20" s="24"/>
      <c r="F20" s="25"/>
      <c r="G20" s="16" t="s">
        <v>45</v>
      </c>
      <c r="H20" s="17">
        <v>77838.52</v>
      </c>
      <c r="I20" s="17">
        <v>77838.52</v>
      </c>
      <c r="J20" s="45"/>
    </row>
    <row r="21" spans="1:10" s="2" customFormat="1" ht="24" customHeight="1">
      <c r="A21" s="21"/>
      <c r="B21" s="22"/>
      <c r="C21" s="23"/>
      <c r="D21" s="22"/>
      <c r="E21" s="24"/>
      <c r="F21" s="25"/>
      <c r="G21" s="16" t="s">
        <v>18</v>
      </c>
      <c r="H21" s="17">
        <v>5448.7</v>
      </c>
      <c r="I21" s="17">
        <v>5448.7</v>
      </c>
      <c r="J21" s="45"/>
    </row>
    <row r="22" spans="1:10" s="1" customFormat="1" ht="24" customHeight="1">
      <c r="A22" s="21"/>
      <c r="B22" s="22"/>
      <c r="C22" s="23"/>
      <c r="D22" s="22"/>
      <c r="E22" s="24" t="s">
        <v>46</v>
      </c>
      <c r="F22" s="25" t="s">
        <v>47</v>
      </c>
      <c r="G22" s="16" t="s">
        <v>19</v>
      </c>
      <c r="H22" s="17">
        <v>1952190.88</v>
      </c>
      <c r="I22" s="42">
        <v>0</v>
      </c>
      <c r="J22" s="41"/>
    </row>
    <row r="23" spans="1:10" s="1" customFormat="1" ht="24" customHeight="1">
      <c r="A23" s="21"/>
      <c r="B23" s="22"/>
      <c r="C23" s="23"/>
      <c r="D23" s="22"/>
      <c r="E23" s="24"/>
      <c r="F23" s="25"/>
      <c r="G23" s="16" t="s">
        <v>20</v>
      </c>
      <c r="H23" s="17">
        <v>3448202.61</v>
      </c>
      <c r="I23" s="46">
        <v>0</v>
      </c>
      <c r="J23" s="41"/>
    </row>
    <row r="24" spans="1:10" s="1" customFormat="1" ht="24" customHeight="1">
      <c r="A24" s="26"/>
      <c r="B24" s="27"/>
      <c r="C24" s="28"/>
      <c r="D24" s="27"/>
      <c r="E24" s="29"/>
      <c r="F24" s="30"/>
      <c r="G24" s="20" t="s">
        <v>21</v>
      </c>
      <c r="H24" s="19">
        <f>SUM(H20:H23)</f>
        <v>5483680.71</v>
      </c>
      <c r="I24" s="43">
        <f>SUM(I20:I23)</f>
        <v>83287.22</v>
      </c>
      <c r="J24" s="41"/>
    </row>
    <row r="25" spans="1:27" s="3" customFormat="1" ht="24" customHeight="1">
      <c r="A25" s="31">
        <v>7</v>
      </c>
      <c r="B25" s="32" t="s">
        <v>48</v>
      </c>
      <c r="C25" s="33" t="s">
        <v>49</v>
      </c>
      <c r="D25" s="14" t="s">
        <v>50</v>
      </c>
      <c r="E25" s="15" t="s">
        <v>51</v>
      </c>
      <c r="F25" s="32" t="s">
        <v>52</v>
      </c>
      <c r="G25" s="16" t="s">
        <v>19</v>
      </c>
      <c r="H25" s="17">
        <v>95989.23</v>
      </c>
      <c r="I25" s="17"/>
      <c r="J25" s="45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</row>
    <row r="26" spans="1:27" s="3" customFormat="1" ht="24" customHeight="1">
      <c r="A26" s="31"/>
      <c r="B26" s="22"/>
      <c r="C26" s="23"/>
      <c r="D26" s="14"/>
      <c r="E26" s="15"/>
      <c r="F26" s="22"/>
      <c r="G26" s="16" t="s">
        <v>20</v>
      </c>
      <c r="H26" s="17">
        <v>3402857.68</v>
      </c>
      <c r="I26" s="17"/>
      <c r="J26" s="45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</row>
    <row r="27" spans="1:28" s="3" customFormat="1" ht="24" customHeight="1">
      <c r="A27" s="31"/>
      <c r="B27" s="27"/>
      <c r="C27" s="28"/>
      <c r="D27" s="14"/>
      <c r="E27" s="15"/>
      <c r="F27" s="27"/>
      <c r="G27" s="18" t="s">
        <v>21</v>
      </c>
      <c r="H27" s="19">
        <f>SUM(H25:H26)</f>
        <v>3498846.91</v>
      </c>
      <c r="I27" s="19"/>
      <c r="J27" s="45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</row>
    <row r="28" spans="1:28" s="3" customFormat="1" ht="24" customHeight="1">
      <c r="A28" s="31">
        <v>8</v>
      </c>
      <c r="B28" s="14" t="s">
        <v>53</v>
      </c>
      <c r="C28" s="14" t="s">
        <v>54</v>
      </c>
      <c r="D28" s="14" t="s">
        <v>50</v>
      </c>
      <c r="E28" s="15" t="s">
        <v>51</v>
      </c>
      <c r="F28" s="14" t="s">
        <v>55</v>
      </c>
      <c r="G28" s="16" t="s">
        <v>19</v>
      </c>
      <c r="H28" s="17">
        <v>9147184.75</v>
      </c>
      <c r="I28" s="17"/>
      <c r="J28" s="45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1:28" s="3" customFormat="1" ht="24" customHeight="1">
      <c r="A29" s="31"/>
      <c r="B29" s="14"/>
      <c r="C29" s="14"/>
      <c r="D29" s="14"/>
      <c r="E29" s="15"/>
      <c r="F29" s="14"/>
      <c r="G29" s="16" t="s">
        <v>56</v>
      </c>
      <c r="H29" s="17">
        <v>7816173.05</v>
      </c>
      <c r="I29" s="47"/>
      <c r="J29" s="45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</row>
    <row r="30" spans="1:28" s="3" customFormat="1" ht="24" customHeight="1">
      <c r="A30" s="31"/>
      <c r="B30" s="14"/>
      <c r="C30" s="14"/>
      <c r="D30" s="14"/>
      <c r="E30" s="15"/>
      <c r="F30" s="14"/>
      <c r="G30" s="18" t="s">
        <v>21</v>
      </c>
      <c r="H30" s="19">
        <f>SUM(H28:H29)</f>
        <v>16963357.8</v>
      </c>
      <c r="I30" s="19"/>
      <c r="J30" s="45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</row>
    <row r="31" spans="1:28" s="3" customFormat="1" ht="24" customHeight="1">
      <c r="A31" s="34">
        <v>9</v>
      </c>
      <c r="B31" s="22" t="s">
        <v>57</v>
      </c>
      <c r="C31" s="23" t="s">
        <v>58</v>
      </c>
      <c r="D31" s="22" t="s">
        <v>50</v>
      </c>
      <c r="E31" s="23" t="s">
        <v>51</v>
      </c>
      <c r="F31" s="22" t="s">
        <v>59</v>
      </c>
      <c r="G31" s="16" t="s">
        <v>18</v>
      </c>
      <c r="H31" s="17">
        <v>2845.71</v>
      </c>
      <c r="I31" s="17">
        <v>1183.68</v>
      </c>
      <c r="J31" s="45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</row>
    <row r="32" spans="1:28" s="3" customFormat="1" ht="24" customHeight="1">
      <c r="A32" s="34"/>
      <c r="B32" s="22"/>
      <c r="C32" s="23"/>
      <c r="D32" s="22"/>
      <c r="E32" s="23"/>
      <c r="F32" s="22"/>
      <c r="G32" s="16" t="s">
        <v>19</v>
      </c>
      <c r="H32" s="17">
        <v>8685157.78</v>
      </c>
      <c r="I32" s="17">
        <v>0</v>
      </c>
      <c r="J32" s="45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</row>
    <row r="33" spans="1:28" s="3" customFormat="1" ht="24" customHeight="1">
      <c r="A33" s="34"/>
      <c r="B33" s="22"/>
      <c r="C33" s="23"/>
      <c r="D33" s="22"/>
      <c r="E33" s="23"/>
      <c r="F33" s="22"/>
      <c r="G33" s="16" t="s">
        <v>20</v>
      </c>
      <c r="H33" s="17">
        <v>36461880.72</v>
      </c>
      <c r="I33" s="17">
        <v>0</v>
      </c>
      <c r="J33" s="45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 s="3" customFormat="1" ht="24" customHeight="1">
      <c r="A34" s="35"/>
      <c r="B34" s="27"/>
      <c r="C34" s="28"/>
      <c r="D34" s="27"/>
      <c r="E34" s="28"/>
      <c r="F34" s="27"/>
      <c r="G34" s="18" t="s">
        <v>21</v>
      </c>
      <c r="H34" s="19">
        <f>SUM(H31:H33)</f>
        <v>45149884.21</v>
      </c>
      <c r="I34" s="43">
        <f>SUM(I31:I33)</f>
        <v>1183.68</v>
      </c>
      <c r="J34" s="45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6" s="3" customFormat="1" ht="24" customHeight="1">
      <c r="A35" s="31">
        <v>10</v>
      </c>
      <c r="B35" s="32" t="s">
        <v>60</v>
      </c>
      <c r="C35" s="32" t="s">
        <v>61</v>
      </c>
      <c r="D35" s="32" t="s">
        <v>62</v>
      </c>
      <c r="E35" s="33" t="s">
        <v>63</v>
      </c>
      <c r="F35" s="32" t="s">
        <v>64</v>
      </c>
      <c r="G35" s="16" t="s">
        <v>65</v>
      </c>
      <c r="H35" s="17">
        <v>2640832.33</v>
      </c>
      <c r="I35" s="17"/>
      <c r="J35" s="45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</row>
    <row r="36" spans="1:28" s="3" customFormat="1" ht="24" customHeight="1">
      <c r="A36" s="31"/>
      <c r="B36" s="27"/>
      <c r="C36" s="27"/>
      <c r="D36" s="27"/>
      <c r="E36" s="28"/>
      <c r="F36" s="27"/>
      <c r="G36" s="18" t="s">
        <v>21</v>
      </c>
      <c r="H36" s="19">
        <v>2640832.33</v>
      </c>
      <c r="I36" s="19"/>
      <c r="J36" s="45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 s="3" customFormat="1" ht="24" customHeight="1">
      <c r="A37" s="31">
        <v>11</v>
      </c>
      <c r="B37" s="32" t="s">
        <v>66</v>
      </c>
      <c r="C37" s="32" t="s">
        <v>67</v>
      </c>
      <c r="D37" s="32" t="s">
        <v>50</v>
      </c>
      <c r="E37" s="33" t="s">
        <v>51</v>
      </c>
      <c r="F37" s="32" t="s">
        <v>68</v>
      </c>
      <c r="G37" s="16" t="s">
        <v>16</v>
      </c>
      <c r="H37" s="17">
        <v>9068.51</v>
      </c>
      <c r="I37" s="17"/>
      <c r="J37" s="45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 s="3" customFormat="1" ht="24" customHeight="1">
      <c r="A38" s="31"/>
      <c r="B38" s="22"/>
      <c r="C38" s="22"/>
      <c r="D38" s="22"/>
      <c r="E38" s="23"/>
      <c r="F38" s="22"/>
      <c r="G38" s="16" t="s">
        <v>17</v>
      </c>
      <c r="H38" s="17">
        <v>134880</v>
      </c>
      <c r="I38" s="17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 s="3" customFormat="1" ht="24" customHeight="1">
      <c r="A39" s="31"/>
      <c r="B39" s="22"/>
      <c r="C39" s="22"/>
      <c r="D39" s="22"/>
      <c r="E39" s="23"/>
      <c r="F39" s="22"/>
      <c r="G39" s="16" t="s">
        <v>19</v>
      </c>
      <c r="H39" s="17">
        <v>4630194.92</v>
      </c>
      <c r="I39" s="17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 s="3" customFormat="1" ht="24" customHeight="1">
      <c r="A40" s="31"/>
      <c r="B40" s="22"/>
      <c r="C40" s="22"/>
      <c r="D40" s="22"/>
      <c r="E40" s="23"/>
      <c r="F40" s="22"/>
      <c r="G40" s="16" t="s">
        <v>20</v>
      </c>
      <c r="H40" s="17">
        <v>18850389.38</v>
      </c>
      <c r="I40" s="4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 s="3" customFormat="1" ht="24" customHeight="1">
      <c r="A41" s="31"/>
      <c r="B41" s="22"/>
      <c r="C41" s="22"/>
      <c r="D41" s="22"/>
      <c r="E41" s="23"/>
      <c r="F41" s="22"/>
      <c r="G41" s="16" t="s">
        <v>45</v>
      </c>
      <c r="H41" s="17">
        <v>468214.29</v>
      </c>
      <c r="I41" s="17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 s="3" customFormat="1" ht="24" customHeight="1">
      <c r="A42" s="31"/>
      <c r="B42" s="22"/>
      <c r="C42" s="22"/>
      <c r="D42" s="22"/>
      <c r="E42" s="23"/>
      <c r="F42" s="22"/>
      <c r="G42" s="16" t="s">
        <v>18</v>
      </c>
      <c r="H42" s="17">
        <v>32775</v>
      </c>
      <c r="I42" s="17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 s="3" customFormat="1" ht="24" customHeight="1">
      <c r="A43" s="31"/>
      <c r="B43" s="22"/>
      <c r="C43" s="22"/>
      <c r="D43" s="22"/>
      <c r="E43" s="23"/>
      <c r="F43" s="22"/>
      <c r="G43" s="16" t="s">
        <v>69</v>
      </c>
      <c r="H43" s="17">
        <v>4682.14</v>
      </c>
      <c r="I43" s="17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 s="3" customFormat="1" ht="24" customHeight="1">
      <c r="A44" s="31"/>
      <c r="B44" s="22"/>
      <c r="C44" s="22"/>
      <c r="D44" s="22"/>
      <c r="E44" s="23"/>
      <c r="F44" s="22"/>
      <c r="G44" s="16" t="s">
        <v>65</v>
      </c>
      <c r="H44" s="17">
        <v>2809285.71</v>
      </c>
      <c r="I44" s="17"/>
      <c r="J44" s="45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 s="4" customFormat="1" ht="24" customHeight="1">
      <c r="A45" s="31"/>
      <c r="B45" s="27"/>
      <c r="C45" s="27"/>
      <c r="D45" s="27"/>
      <c r="E45" s="28"/>
      <c r="F45" s="27"/>
      <c r="G45" s="18" t="s">
        <v>21</v>
      </c>
      <c r="H45" s="19">
        <f>SUM(H37:H44)</f>
        <v>26939489.95</v>
      </c>
      <c r="I45" s="19"/>
      <c r="J45" s="6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</row>
    <row r="46" spans="1:28" s="3" customFormat="1" ht="24" customHeight="1">
      <c r="A46" s="31">
        <v>12</v>
      </c>
      <c r="B46" s="32" t="s">
        <v>70</v>
      </c>
      <c r="C46" s="32" t="s">
        <v>71</v>
      </c>
      <c r="D46" s="32" t="s">
        <v>72</v>
      </c>
      <c r="E46" s="33" t="s">
        <v>73</v>
      </c>
      <c r="F46" s="32" t="s">
        <v>74</v>
      </c>
      <c r="G46" s="16" t="s">
        <v>16</v>
      </c>
      <c r="H46" s="36">
        <v>864.3</v>
      </c>
      <c r="I46" s="17"/>
      <c r="J46" s="45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 s="3" customFormat="1" ht="24" customHeight="1">
      <c r="A47" s="31"/>
      <c r="B47" s="22"/>
      <c r="C47" s="22"/>
      <c r="D47" s="22"/>
      <c r="E47" s="23"/>
      <c r="F47" s="22"/>
      <c r="G47" s="16" t="s">
        <v>20</v>
      </c>
      <c r="H47" s="36">
        <v>6869610.37</v>
      </c>
      <c r="I47" s="17"/>
      <c r="J47" s="45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s="3" customFormat="1" ht="24" customHeight="1">
      <c r="A48" s="31"/>
      <c r="B48" s="27"/>
      <c r="C48" s="27"/>
      <c r="D48" s="27"/>
      <c r="E48" s="28"/>
      <c r="F48" s="27"/>
      <c r="G48" s="18" t="s">
        <v>21</v>
      </c>
      <c r="H48" s="19">
        <f>H46+H47</f>
        <v>6870474.67</v>
      </c>
      <c r="I48" s="19"/>
      <c r="J48" s="45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 s="3" customFormat="1" ht="24" customHeight="1">
      <c r="A49" s="31">
        <v>13</v>
      </c>
      <c r="B49" s="14" t="s">
        <v>75</v>
      </c>
      <c r="C49" s="14" t="s">
        <v>76</v>
      </c>
      <c r="D49" s="14" t="s">
        <v>77</v>
      </c>
      <c r="E49" s="15" t="s">
        <v>78</v>
      </c>
      <c r="F49" s="14" t="s">
        <v>79</v>
      </c>
      <c r="G49" s="16" t="s">
        <v>19</v>
      </c>
      <c r="H49" s="17">
        <v>486</v>
      </c>
      <c r="I49" s="17"/>
      <c r="J49" s="45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 s="3" customFormat="1" ht="24" customHeight="1">
      <c r="A50" s="31"/>
      <c r="B50" s="14"/>
      <c r="C50" s="14"/>
      <c r="D50" s="14"/>
      <c r="E50" s="15"/>
      <c r="F50" s="14"/>
      <c r="G50" s="16" t="s">
        <v>20</v>
      </c>
      <c r="H50" s="17">
        <v>4472227.98</v>
      </c>
      <c r="I50" s="17"/>
      <c r="J50" s="45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 s="3" customFormat="1" ht="24" customHeight="1">
      <c r="A51" s="31"/>
      <c r="B51" s="14"/>
      <c r="C51" s="14"/>
      <c r="D51" s="14"/>
      <c r="E51" s="15"/>
      <c r="F51" s="14"/>
      <c r="G51" s="18" t="s">
        <v>21</v>
      </c>
      <c r="H51" s="19">
        <f>H49+H50</f>
        <v>4472713.98</v>
      </c>
      <c r="I51" s="19"/>
      <c r="J51" s="45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10" s="2" customFormat="1" ht="24" customHeight="1">
      <c r="A52" s="37">
        <v>14</v>
      </c>
      <c r="B52" s="32" t="s">
        <v>80</v>
      </c>
      <c r="C52" s="32" t="s">
        <v>81</v>
      </c>
      <c r="D52" s="32" t="s">
        <v>82</v>
      </c>
      <c r="E52" s="33" t="s">
        <v>83</v>
      </c>
      <c r="F52" s="32" t="s">
        <v>84</v>
      </c>
      <c r="G52" s="16" t="s">
        <v>19</v>
      </c>
      <c r="H52" s="17">
        <v>200562.25</v>
      </c>
      <c r="I52" s="42"/>
      <c r="J52" s="45"/>
    </row>
    <row r="53" spans="1:10" s="2" customFormat="1" ht="24" customHeight="1">
      <c r="A53" s="21"/>
      <c r="B53" s="22"/>
      <c r="C53" s="22"/>
      <c r="D53" s="22"/>
      <c r="E53" s="23"/>
      <c r="F53" s="22"/>
      <c r="G53" s="16" t="s">
        <v>20</v>
      </c>
      <c r="H53" s="17">
        <v>1951839.49</v>
      </c>
      <c r="I53" s="17"/>
      <c r="J53" s="45"/>
    </row>
    <row r="54" spans="1:10" s="2" customFormat="1" ht="24" customHeight="1">
      <c r="A54" s="26"/>
      <c r="B54" s="27"/>
      <c r="C54" s="27"/>
      <c r="D54" s="27"/>
      <c r="E54" s="28"/>
      <c r="F54" s="27"/>
      <c r="G54" s="20" t="s">
        <v>21</v>
      </c>
      <c r="H54" s="19">
        <f>H52+H53</f>
        <v>2152401.74</v>
      </c>
      <c r="I54" s="43"/>
      <c r="J54" s="45"/>
    </row>
    <row r="55" spans="1:10" s="2" customFormat="1" ht="24" customHeight="1">
      <c r="A55" s="13">
        <v>15</v>
      </c>
      <c r="B55" s="32" t="s">
        <v>85</v>
      </c>
      <c r="C55" s="33" t="s">
        <v>86</v>
      </c>
      <c r="D55" s="32" t="s">
        <v>87</v>
      </c>
      <c r="E55" s="33" t="s">
        <v>88</v>
      </c>
      <c r="F55" s="32" t="s">
        <v>89</v>
      </c>
      <c r="G55" s="38" t="s">
        <v>45</v>
      </c>
      <c r="H55" s="17">
        <v>1143101.83</v>
      </c>
      <c r="I55" s="17"/>
      <c r="J55" s="45"/>
    </row>
    <row r="56" spans="1:10" s="2" customFormat="1" ht="24" customHeight="1">
      <c r="A56" s="13"/>
      <c r="B56" s="22"/>
      <c r="C56" s="23"/>
      <c r="D56" s="22"/>
      <c r="E56" s="23"/>
      <c r="F56" s="22"/>
      <c r="G56" s="38" t="s">
        <v>16</v>
      </c>
      <c r="H56" s="17">
        <v>4572407.3</v>
      </c>
      <c r="I56" s="17"/>
      <c r="J56" s="45"/>
    </row>
    <row r="57" spans="1:10" s="2" customFormat="1" ht="24" customHeight="1">
      <c r="A57" s="13"/>
      <c r="B57" s="22"/>
      <c r="C57" s="23"/>
      <c r="D57" s="22"/>
      <c r="E57" s="23"/>
      <c r="F57" s="22"/>
      <c r="G57" s="16" t="s">
        <v>18</v>
      </c>
      <c r="H57" s="17">
        <v>40008.54</v>
      </c>
      <c r="I57" s="17"/>
      <c r="J57" s="45"/>
    </row>
    <row r="58" spans="1:10" s="2" customFormat="1" ht="24" customHeight="1">
      <c r="A58" s="13"/>
      <c r="B58" s="22"/>
      <c r="C58" s="23"/>
      <c r="D58" s="22"/>
      <c r="E58" s="23"/>
      <c r="F58" s="22"/>
      <c r="G58" s="16" t="s">
        <v>69</v>
      </c>
      <c r="H58" s="17">
        <v>5892.5</v>
      </c>
      <c r="I58" s="17"/>
      <c r="J58" s="45"/>
    </row>
    <row r="59" spans="1:10" s="2" customFormat="1" ht="24" customHeight="1">
      <c r="A59" s="13"/>
      <c r="B59" s="22"/>
      <c r="C59" s="23"/>
      <c r="D59" s="22"/>
      <c r="E59" s="23"/>
      <c r="F59" s="22"/>
      <c r="G59" s="16" t="s">
        <v>65</v>
      </c>
      <c r="H59" s="17">
        <v>6858610.96</v>
      </c>
      <c r="I59" s="17"/>
      <c r="J59" s="45"/>
    </row>
    <row r="60" spans="1:10" s="2" customFormat="1" ht="24" customHeight="1">
      <c r="A60" s="13"/>
      <c r="B60" s="22"/>
      <c r="C60" s="23"/>
      <c r="D60" s="22"/>
      <c r="E60" s="23"/>
      <c r="F60" s="22"/>
      <c r="G60" s="16" t="s">
        <v>19</v>
      </c>
      <c r="H60" s="17">
        <v>331140</v>
      </c>
      <c r="I60" s="17"/>
      <c r="J60" s="45"/>
    </row>
    <row r="61" spans="1:10" s="2" customFormat="1" ht="24" customHeight="1">
      <c r="A61" s="13"/>
      <c r="B61" s="22"/>
      <c r="C61" s="23"/>
      <c r="D61" s="22"/>
      <c r="E61" s="23"/>
      <c r="F61" s="22"/>
      <c r="G61" s="16" t="s">
        <v>20</v>
      </c>
      <c r="H61" s="17">
        <v>204120</v>
      </c>
      <c r="I61" s="17"/>
      <c r="J61" s="45"/>
    </row>
    <row r="62" spans="1:10" s="2" customFormat="1" ht="24" customHeight="1">
      <c r="A62" s="13"/>
      <c r="B62" s="27"/>
      <c r="C62" s="28"/>
      <c r="D62" s="27"/>
      <c r="E62" s="28"/>
      <c r="F62" s="27"/>
      <c r="G62" s="20" t="s">
        <v>21</v>
      </c>
      <c r="H62" s="19">
        <f>SUM(H55:H61)</f>
        <v>13155281.13</v>
      </c>
      <c r="I62" s="19"/>
      <c r="J62" s="45"/>
    </row>
    <row r="63" spans="1:10" s="2" customFormat="1" ht="24" customHeight="1">
      <c r="A63" s="13">
        <v>16</v>
      </c>
      <c r="B63" s="39" t="s">
        <v>90</v>
      </c>
      <c r="C63" s="40" t="s">
        <v>91</v>
      </c>
      <c r="D63" s="14" t="s">
        <v>92</v>
      </c>
      <c r="E63" s="15" t="s">
        <v>93</v>
      </c>
      <c r="F63" s="14" t="s">
        <v>94</v>
      </c>
      <c r="G63" s="16" t="s">
        <v>65</v>
      </c>
      <c r="H63" s="17">
        <v>15042053.8</v>
      </c>
      <c r="I63" s="42"/>
      <c r="J63" s="45"/>
    </row>
    <row r="64" spans="1:10" s="2" customFormat="1" ht="24" customHeight="1">
      <c r="A64" s="13"/>
      <c r="B64" s="39"/>
      <c r="C64" s="40"/>
      <c r="D64" s="14"/>
      <c r="E64" s="15"/>
      <c r="F64" s="14"/>
      <c r="G64" s="20" t="s">
        <v>21</v>
      </c>
      <c r="H64" s="19">
        <v>15042053.8</v>
      </c>
      <c r="I64" s="43"/>
      <c r="J64" s="45"/>
    </row>
    <row r="65" spans="1:10" s="2" customFormat="1" ht="24" customHeight="1">
      <c r="A65" s="31">
        <v>17</v>
      </c>
      <c r="B65" s="32" t="s">
        <v>95</v>
      </c>
      <c r="C65" s="32" t="s">
        <v>96</v>
      </c>
      <c r="D65" s="32" t="s">
        <v>97</v>
      </c>
      <c r="E65" s="33" t="s">
        <v>98</v>
      </c>
      <c r="F65" s="32" t="s">
        <v>99</v>
      </c>
      <c r="G65" s="16" t="s">
        <v>20</v>
      </c>
      <c r="H65" s="17">
        <v>5839099.86</v>
      </c>
      <c r="I65" s="42"/>
      <c r="J65" s="45"/>
    </row>
    <row r="66" spans="1:10" s="2" customFormat="1" ht="24" customHeight="1">
      <c r="A66" s="31"/>
      <c r="B66" s="27"/>
      <c r="C66" s="27"/>
      <c r="D66" s="27"/>
      <c r="E66" s="28"/>
      <c r="F66" s="27"/>
      <c r="G66" s="18" t="s">
        <v>21</v>
      </c>
      <c r="H66" s="19">
        <v>5839099.86</v>
      </c>
      <c r="I66" s="43"/>
      <c r="J66" s="45"/>
    </row>
    <row r="67" spans="1:10" s="2" customFormat="1" ht="24" customHeight="1">
      <c r="A67" s="48">
        <v>18</v>
      </c>
      <c r="B67" s="22" t="s">
        <v>100</v>
      </c>
      <c r="C67" s="22" t="s">
        <v>101</v>
      </c>
      <c r="D67" s="22" t="s">
        <v>102</v>
      </c>
      <c r="E67" s="23" t="s">
        <v>103</v>
      </c>
      <c r="F67" s="22" t="s">
        <v>104</v>
      </c>
      <c r="G67" s="16" t="s">
        <v>45</v>
      </c>
      <c r="H67" s="17">
        <v>52380.91</v>
      </c>
      <c r="I67" s="17"/>
      <c r="J67" s="45"/>
    </row>
    <row r="68" spans="1:10" s="2" customFormat="1" ht="24" customHeight="1">
      <c r="A68" s="34"/>
      <c r="B68" s="22"/>
      <c r="C68" s="22"/>
      <c r="D68" s="22"/>
      <c r="E68" s="23"/>
      <c r="F68" s="22"/>
      <c r="G68" s="16" t="s">
        <v>18</v>
      </c>
      <c r="H68" s="17">
        <v>1833.33</v>
      </c>
      <c r="I68" s="17"/>
      <c r="J68" s="45"/>
    </row>
    <row r="69" spans="1:10" s="2" customFormat="1" ht="24" customHeight="1">
      <c r="A69" s="34"/>
      <c r="B69" s="22"/>
      <c r="C69" s="22"/>
      <c r="D69" s="22"/>
      <c r="E69" s="23"/>
      <c r="F69" s="22"/>
      <c r="G69" s="16" t="s">
        <v>19</v>
      </c>
      <c r="H69" s="17">
        <v>2303903.88</v>
      </c>
      <c r="I69" s="17"/>
      <c r="J69" s="45"/>
    </row>
    <row r="70" spans="1:10" s="2" customFormat="1" ht="24" customHeight="1">
      <c r="A70" s="34"/>
      <c r="B70" s="22"/>
      <c r="C70" s="22"/>
      <c r="D70" s="22"/>
      <c r="E70" s="23"/>
      <c r="F70" s="22"/>
      <c r="G70" s="16" t="s">
        <v>20</v>
      </c>
      <c r="H70" s="17">
        <v>17936769.22</v>
      </c>
      <c r="I70" s="17"/>
      <c r="J70" s="45"/>
    </row>
    <row r="71" spans="1:10" s="2" customFormat="1" ht="24" customHeight="1">
      <c r="A71" s="35"/>
      <c r="B71" s="27"/>
      <c r="C71" s="27"/>
      <c r="D71" s="27"/>
      <c r="E71" s="28"/>
      <c r="F71" s="27"/>
      <c r="G71" s="18" t="s">
        <v>21</v>
      </c>
      <c r="H71" s="19">
        <f>SUM(H67:H70)</f>
        <v>20294887.34</v>
      </c>
      <c r="I71" s="19"/>
      <c r="J71" s="45"/>
    </row>
    <row r="72" spans="1:10" s="2" customFormat="1" ht="24" customHeight="1">
      <c r="A72" s="48">
        <v>19</v>
      </c>
      <c r="B72" s="32" t="s">
        <v>105</v>
      </c>
      <c r="C72" s="33" t="s">
        <v>106</v>
      </c>
      <c r="D72" s="32" t="s">
        <v>107</v>
      </c>
      <c r="E72" s="33" t="s">
        <v>108</v>
      </c>
      <c r="F72" s="32" t="s">
        <v>109</v>
      </c>
      <c r="G72" s="16" t="s">
        <v>45</v>
      </c>
      <c r="H72" s="17">
        <v>5291391.43</v>
      </c>
      <c r="I72" s="42">
        <v>0</v>
      </c>
      <c r="J72" s="45"/>
    </row>
    <row r="73" spans="1:10" s="2" customFormat="1" ht="24" customHeight="1">
      <c r="A73" s="34"/>
      <c r="B73" s="22"/>
      <c r="C73" s="23"/>
      <c r="D73" s="22"/>
      <c r="E73" s="23"/>
      <c r="F73" s="22"/>
      <c r="G73" s="16" t="s">
        <v>18</v>
      </c>
      <c r="H73" s="17">
        <v>370397.4</v>
      </c>
      <c r="I73" s="17">
        <v>0</v>
      </c>
      <c r="J73" s="45"/>
    </row>
    <row r="74" spans="1:10" s="2" customFormat="1" ht="24" customHeight="1">
      <c r="A74" s="34"/>
      <c r="B74" s="22"/>
      <c r="C74" s="23"/>
      <c r="D74" s="22"/>
      <c r="E74" s="23"/>
      <c r="F74" s="22"/>
      <c r="G74" s="16" t="s">
        <v>69</v>
      </c>
      <c r="H74" s="17">
        <v>53863.9</v>
      </c>
      <c r="I74" s="17">
        <v>0</v>
      </c>
      <c r="J74" s="45"/>
    </row>
    <row r="75" spans="1:10" s="2" customFormat="1" ht="24" customHeight="1">
      <c r="A75" s="34"/>
      <c r="B75" s="22"/>
      <c r="C75" s="23"/>
      <c r="D75" s="22"/>
      <c r="E75" s="23"/>
      <c r="F75" s="22"/>
      <c r="G75" s="16" t="s">
        <v>65</v>
      </c>
      <c r="H75" s="17">
        <v>2154552</v>
      </c>
      <c r="I75" s="17">
        <v>2154552</v>
      </c>
      <c r="J75" s="45"/>
    </row>
    <row r="76" spans="1:10" s="2" customFormat="1" ht="24" customHeight="1">
      <c r="A76" s="35"/>
      <c r="B76" s="27"/>
      <c r="C76" s="28"/>
      <c r="D76" s="27"/>
      <c r="E76" s="28"/>
      <c r="F76" s="27"/>
      <c r="G76" s="18" t="s">
        <v>21</v>
      </c>
      <c r="H76" s="19">
        <f>SUM(H72:H75)</f>
        <v>7870204.73</v>
      </c>
      <c r="I76" s="43">
        <f>SUM(I72:I75)</f>
        <v>2154552</v>
      </c>
      <c r="J76" s="45"/>
    </row>
    <row r="77" spans="1:10" s="2" customFormat="1" ht="24" customHeight="1">
      <c r="A77" s="48">
        <v>20</v>
      </c>
      <c r="B77" s="22" t="s">
        <v>110</v>
      </c>
      <c r="C77" s="22" t="s">
        <v>111</v>
      </c>
      <c r="D77" s="22" t="s">
        <v>112</v>
      </c>
      <c r="E77" s="23" t="s">
        <v>113</v>
      </c>
      <c r="F77" s="22" t="s">
        <v>114</v>
      </c>
      <c r="G77" s="16" t="s">
        <v>45</v>
      </c>
      <c r="H77" s="17">
        <v>123514.38</v>
      </c>
      <c r="I77" s="19"/>
      <c r="J77" s="45"/>
    </row>
    <row r="78" spans="1:10" s="2" customFormat="1" ht="24" customHeight="1">
      <c r="A78" s="34"/>
      <c r="B78" s="22"/>
      <c r="C78" s="22"/>
      <c r="D78" s="22"/>
      <c r="E78" s="23"/>
      <c r="F78" s="22"/>
      <c r="G78" s="38" t="s">
        <v>18</v>
      </c>
      <c r="H78" s="17">
        <v>8646.01</v>
      </c>
      <c r="I78" s="19"/>
      <c r="J78" s="45"/>
    </row>
    <row r="79" spans="1:10" s="2" customFormat="1" ht="24" customHeight="1">
      <c r="A79" s="34"/>
      <c r="B79" s="22"/>
      <c r="C79" s="22"/>
      <c r="D79" s="22"/>
      <c r="E79" s="23"/>
      <c r="F79" s="22"/>
      <c r="G79" s="38" t="s">
        <v>69</v>
      </c>
      <c r="H79" s="17">
        <v>1296.9</v>
      </c>
      <c r="I79" s="19"/>
      <c r="J79" s="45"/>
    </row>
    <row r="80" spans="1:10" s="2" customFormat="1" ht="24" customHeight="1">
      <c r="A80" s="34"/>
      <c r="B80" s="22"/>
      <c r="C80" s="22"/>
      <c r="D80" s="22"/>
      <c r="E80" s="23"/>
      <c r="F80" s="22"/>
      <c r="G80" s="38" t="s">
        <v>65</v>
      </c>
      <c r="H80" s="17">
        <v>3348302.46</v>
      </c>
      <c r="I80" s="17"/>
      <c r="J80" s="45"/>
    </row>
    <row r="81" spans="1:10" s="2" customFormat="1" ht="24" customHeight="1">
      <c r="A81" s="35"/>
      <c r="B81" s="27"/>
      <c r="C81" s="27"/>
      <c r="D81" s="27"/>
      <c r="E81" s="28"/>
      <c r="F81" s="27"/>
      <c r="G81" s="20" t="s">
        <v>21</v>
      </c>
      <c r="H81" s="19">
        <f>SUM(H77:H80)</f>
        <v>3481759.75</v>
      </c>
      <c r="I81" s="19"/>
      <c r="J81" s="45"/>
    </row>
    <row r="82" spans="1:10" s="2" customFormat="1" ht="24" customHeight="1">
      <c r="A82" s="34">
        <v>21</v>
      </c>
      <c r="B82" s="22" t="s">
        <v>115</v>
      </c>
      <c r="C82" s="65" t="s">
        <v>116</v>
      </c>
      <c r="D82" s="22" t="s">
        <v>117</v>
      </c>
      <c r="E82" s="23" t="s">
        <v>118</v>
      </c>
      <c r="F82" s="22" t="s">
        <v>119</v>
      </c>
      <c r="G82" s="38" t="s">
        <v>65</v>
      </c>
      <c r="H82" s="17">
        <v>2090725.96</v>
      </c>
      <c r="I82" s="17"/>
      <c r="J82" s="45"/>
    </row>
    <row r="83" spans="1:10" s="2" customFormat="1" ht="24" customHeight="1">
      <c r="A83" s="35"/>
      <c r="B83" s="27"/>
      <c r="C83" s="27"/>
      <c r="D83" s="27"/>
      <c r="E83" s="28"/>
      <c r="F83" s="27"/>
      <c r="G83" s="20" t="s">
        <v>21</v>
      </c>
      <c r="H83" s="19">
        <f>SUM(H82:H82)</f>
        <v>2090725.96</v>
      </c>
      <c r="I83" s="19"/>
      <c r="J83" s="45"/>
    </row>
    <row r="84" spans="1:9" ht="24" customHeight="1">
      <c r="A84" s="34">
        <v>22</v>
      </c>
      <c r="B84" s="22" t="s">
        <v>120</v>
      </c>
      <c r="C84" s="22" t="s">
        <v>121</v>
      </c>
      <c r="D84" s="22" t="s">
        <v>122</v>
      </c>
      <c r="E84" s="65" t="s">
        <v>123</v>
      </c>
      <c r="F84" s="22" t="s">
        <v>124</v>
      </c>
      <c r="G84" s="49" t="s">
        <v>45</v>
      </c>
      <c r="H84" s="17">
        <v>2213488.24</v>
      </c>
      <c r="I84" s="17">
        <v>1393523.04</v>
      </c>
    </row>
    <row r="85" spans="1:9" ht="24" customHeight="1">
      <c r="A85" s="34"/>
      <c r="B85" s="22"/>
      <c r="C85" s="22"/>
      <c r="D85" s="22"/>
      <c r="E85" s="22"/>
      <c r="F85" s="22"/>
      <c r="G85" s="49" t="s">
        <v>18</v>
      </c>
      <c r="H85" s="17">
        <v>151738.5</v>
      </c>
      <c r="I85" s="17">
        <v>97546.62</v>
      </c>
    </row>
    <row r="86" spans="1:9" ht="24" customHeight="1">
      <c r="A86" s="34"/>
      <c r="B86" s="22"/>
      <c r="C86" s="22"/>
      <c r="D86" s="22"/>
      <c r="E86" s="22"/>
      <c r="F86" s="22"/>
      <c r="G86" s="49" t="s">
        <v>69</v>
      </c>
      <c r="H86" s="17">
        <v>9205.12</v>
      </c>
      <c r="I86" s="17">
        <v>8206.13</v>
      </c>
    </row>
    <row r="87" spans="1:9" ht="24" customHeight="1">
      <c r="A87" s="34"/>
      <c r="B87" s="22"/>
      <c r="C87" s="22"/>
      <c r="D87" s="22"/>
      <c r="E87" s="22"/>
      <c r="F87" s="22"/>
      <c r="G87" s="49" t="s">
        <v>20</v>
      </c>
      <c r="H87" s="17">
        <v>699.75</v>
      </c>
      <c r="I87" s="17">
        <v>0</v>
      </c>
    </row>
    <row r="88" spans="1:9" ht="24" customHeight="1">
      <c r="A88" s="34"/>
      <c r="B88" s="22"/>
      <c r="C88" s="22"/>
      <c r="D88" s="22"/>
      <c r="E88" s="22"/>
      <c r="F88" s="22"/>
      <c r="G88" s="20" t="s">
        <v>21</v>
      </c>
      <c r="H88" s="19">
        <f>SUM(H84:H87)</f>
        <v>2375131.61</v>
      </c>
      <c r="I88" s="19">
        <f>SUM(I84:I87)</f>
        <v>1499275.79</v>
      </c>
    </row>
    <row r="89" spans="1:10" s="2" customFormat="1" ht="24" customHeight="1">
      <c r="A89" s="48">
        <v>23</v>
      </c>
      <c r="B89" s="50" t="s">
        <v>125</v>
      </c>
      <c r="C89" s="51" t="s">
        <v>126</v>
      </c>
      <c r="D89" s="51" t="s">
        <v>127</v>
      </c>
      <c r="E89" s="51" t="s">
        <v>128</v>
      </c>
      <c r="F89" s="32" t="s">
        <v>124</v>
      </c>
      <c r="G89" s="52" t="s">
        <v>45</v>
      </c>
      <c r="H89" s="53">
        <v>168820.08</v>
      </c>
      <c r="I89" s="63">
        <v>168820.08</v>
      </c>
      <c r="J89" s="45"/>
    </row>
    <row r="90" spans="1:10" s="2" customFormat="1" ht="24" customHeight="1">
      <c r="A90" s="34"/>
      <c r="B90" s="54"/>
      <c r="C90" s="55"/>
      <c r="D90" s="55"/>
      <c r="E90" s="55"/>
      <c r="F90" s="22"/>
      <c r="G90" s="52" t="s">
        <v>18</v>
      </c>
      <c r="H90" s="53">
        <v>11817.41</v>
      </c>
      <c r="I90" s="63">
        <v>11817.41</v>
      </c>
      <c r="J90" s="45"/>
    </row>
    <row r="91" spans="1:10" s="2" customFormat="1" ht="24" customHeight="1">
      <c r="A91" s="34"/>
      <c r="B91" s="54"/>
      <c r="C91" s="55"/>
      <c r="D91" s="55"/>
      <c r="E91" s="55"/>
      <c r="F91" s="22"/>
      <c r="G91" s="52" t="s">
        <v>65</v>
      </c>
      <c r="H91" s="53">
        <v>7859990.94</v>
      </c>
      <c r="I91" s="63">
        <v>6869757.02</v>
      </c>
      <c r="J91" s="45"/>
    </row>
    <row r="92" spans="1:10" s="2" customFormat="1" ht="24" customHeight="1">
      <c r="A92" s="35"/>
      <c r="B92" s="56"/>
      <c r="C92" s="57"/>
      <c r="D92" s="57"/>
      <c r="E92" s="57"/>
      <c r="F92" s="22"/>
      <c r="G92" s="20" t="s">
        <v>21</v>
      </c>
      <c r="H92" s="19">
        <f>SUM(H89:H91)</f>
        <v>8040628.43</v>
      </c>
      <c r="I92" s="19">
        <f>SUM(I89:I91)</f>
        <v>7050394.51</v>
      </c>
      <c r="J92" s="45"/>
    </row>
    <row r="93" spans="1:10" s="2" customFormat="1" ht="24" customHeight="1">
      <c r="A93" s="48">
        <v>24</v>
      </c>
      <c r="B93" s="22" t="s">
        <v>129</v>
      </c>
      <c r="C93" s="22" t="s">
        <v>130</v>
      </c>
      <c r="D93" s="22" t="s">
        <v>131</v>
      </c>
      <c r="E93" s="23" t="s">
        <v>132</v>
      </c>
      <c r="F93" s="32" t="s">
        <v>133</v>
      </c>
      <c r="G93" s="16" t="s">
        <v>45</v>
      </c>
      <c r="H93" s="17">
        <v>110235.16</v>
      </c>
      <c r="I93" s="19"/>
      <c r="J93" s="45"/>
    </row>
    <row r="94" spans="1:10" s="2" customFormat="1" ht="24" customHeight="1">
      <c r="A94" s="34"/>
      <c r="B94" s="22"/>
      <c r="C94" s="22"/>
      <c r="D94" s="22"/>
      <c r="E94" s="23"/>
      <c r="F94" s="22"/>
      <c r="G94" s="38" t="s">
        <v>16</v>
      </c>
      <c r="H94" s="17">
        <v>58269.95</v>
      </c>
      <c r="I94" s="19"/>
      <c r="J94" s="45"/>
    </row>
    <row r="95" spans="1:10" s="2" customFormat="1" ht="24" customHeight="1">
      <c r="A95" s="34"/>
      <c r="B95" s="22"/>
      <c r="C95" s="22"/>
      <c r="D95" s="22"/>
      <c r="E95" s="23"/>
      <c r="F95" s="22"/>
      <c r="G95" s="38" t="s">
        <v>18</v>
      </c>
      <c r="H95" s="17">
        <v>3858.21</v>
      </c>
      <c r="I95" s="19"/>
      <c r="J95" s="45"/>
    </row>
    <row r="96" spans="1:10" s="2" customFormat="1" ht="24" customHeight="1">
      <c r="A96" s="35"/>
      <c r="B96" s="27"/>
      <c r="C96" s="27"/>
      <c r="D96" s="27"/>
      <c r="E96" s="28"/>
      <c r="F96" s="27"/>
      <c r="G96" s="20" t="s">
        <v>21</v>
      </c>
      <c r="H96" s="19">
        <f>SUM(H93:H95)</f>
        <v>172363.32</v>
      </c>
      <c r="I96" s="19"/>
      <c r="J96" s="45"/>
    </row>
    <row r="97" spans="1:9" ht="24" customHeight="1">
      <c r="A97" s="34">
        <v>25</v>
      </c>
      <c r="B97" s="50" t="s">
        <v>134</v>
      </c>
      <c r="C97" s="51" t="s">
        <v>135</v>
      </c>
      <c r="D97" s="51" t="s">
        <v>136</v>
      </c>
      <c r="E97" s="51" t="s">
        <v>137</v>
      </c>
      <c r="F97" s="51" t="s">
        <v>138</v>
      </c>
      <c r="G97" s="52" t="s">
        <v>45</v>
      </c>
      <c r="H97" s="53">
        <v>551572.44</v>
      </c>
      <c r="I97" s="63">
        <v>551572.44</v>
      </c>
    </row>
    <row r="98" spans="1:9" ht="24" customHeight="1">
      <c r="A98" s="34"/>
      <c r="B98" s="54"/>
      <c r="C98" s="55"/>
      <c r="D98" s="55"/>
      <c r="E98" s="55"/>
      <c r="F98" s="55"/>
      <c r="G98" s="52" t="s">
        <v>16</v>
      </c>
      <c r="H98" s="53">
        <v>244442.68</v>
      </c>
      <c r="I98" s="63">
        <v>244442.68</v>
      </c>
    </row>
    <row r="99" spans="1:9" ht="24" customHeight="1">
      <c r="A99" s="34"/>
      <c r="B99" s="54"/>
      <c r="C99" s="55"/>
      <c r="D99" s="55"/>
      <c r="E99" s="55"/>
      <c r="F99" s="55"/>
      <c r="G99" s="52" t="s">
        <v>18</v>
      </c>
      <c r="H99" s="53">
        <v>33407</v>
      </c>
      <c r="I99" s="63">
        <v>33407</v>
      </c>
    </row>
    <row r="100" spans="1:9" ht="24" customHeight="1">
      <c r="A100" s="34"/>
      <c r="B100" s="54"/>
      <c r="C100" s="55"/>
      <c r="D100" s="55"/>
      <c r="E100" s="55"/>
      <c r="F100" s="55"/>
      <c r="G100" s="52" t="s">
        <v>19</v>
      </c>
      <c r="H100" s="53">
        <v>6720</v>
      </c>
      <c r="I100" s="63">
        <v>6720</v>
      </c>
    </row>
    <row r="101" spans="1:9" ht="24" customHeight="1">
      <c r="A101" s="34"/>
      <c r="B101" s="54"/>
      <c r="C101" s="55"/>
      <c r="D101" s="55"/>
      <c r="E101" s="55"/>
      <c r="F101" s="55"/>
      <c r="G101" s="52" t="s">
        <v>20</v>
      </c>
      <c r="H101" s="53">
        <v>1440</v>
      </c>
      <c r="I101" s="63">
        <v>1440</v>
      </c>
    </row>
    <row r="102" spans="1:9" ht="24" customHeight="1">
      <c r="A102" s="35"/>
      <c r="B102" s="56"/>
      <c r="C102" s="57"/>
      <c r="D102" s="57"/>
      <c r="E102" s="57"/>
      <c r="F102" s="57"/>
      <c r="G102" s="20" t="s">
        <v>21</v>
      </c>
      <c r="H102" s="19">
        <f>SUM(H97:H101)</f>
        <v>837582.12</v>
      </c>
      <c r="I102" s="19">
        <f>SUM(I97:I101)</f>
        <v>837582.12</v>
      </c>
    </row>
    <row r="103" spans="1:9" ht="24" customHeight="1">
      <c r="A103" s="58"/>
      <c r="B103" s="59"/>
      <c r="C103" s="59"/>
      <c r="D103" s="59"/>
      <c r="E103" s="60"/>
      <c r="F103" s="59"/>
      <c r="G103" s="18" t="s">
        <v>139</v>
      </c>
      <c r="H103" s="61">
        <f>H9+H12+H14+H16+H19+H24+H27+H30+H34+H36+H45+H48+H51+H54+H62+H64+H66+H71+H76+H81+H83+H88+H92+H96+H102</f>
        <v>231316207.48</v>
      </c>
      <c r="I103" s="64">
        <f>I24+I34+I76+I88+I92+I102</f>
        <v>11626275.32</v>
      </c>
    </row>
    <row r="104" ht="15">
      <c r="H104" s="62"/>
    </row>
  </sheetData>
  <mergeCells count="150">
    <mergeCell ref="A1:I1"/>
    <mergeCell ref="A2:I2"/>
    <mergeCell ref="A4:A9"/>
    <mergeCell ref="A10:A12"/>
    <mergeCell ref="A13:A14"/>
    <mergeCell ref="A15:A16"/>
    <mergeCell ref="A17:A19"/>
    <mergeCell ref="A20:A24"/>
    <mergeCell ref="A25:A27"/>
    <mergeCell ref="A28:A30"/>
    <mergeCell ref="A31:A34"/>
    <mergeCell ref="A35:A36"/>
    <mergeCell ref="A37:A45"/>
    <mergeCell ref="A46:A48"/>
    <mergeCell ref="A49:A51"/>
    <mergeCell ref="A52:A54"/>
    <mergeCell ref="A55:A62"/>
    <mergeCell ref="A63:A64"/>
    <mergeCell ref="A65:A66"/>
    <mergeCell ref="A67:A71"/>
    <mergeCell ref="A72:A76"/>
    <mergeCell ref="A77:A81"/>
    <mergeCell ref="A82:A83"/>
    <mergeCell ref="A84:A88"/>
    <mergeCell ref="A89:A92"/>
    <mergeCell ref="A93:A96"/>
    <mergeCell ref="A97:A102"/>
    <mergeCell ref="B4:B9"/>
    <mergeCell ref="B10:B12"/>
    <mergeCell ref="B13:B14"/>
    <mergeCell ref="B15:B16"/>
    <mergeCell ref="B17:B19"/>
    <mergeCell ref="B20:B24"/>
    <mergeCell ref="B25:B27"/>
    <mergeCell ref="B28:B30"/>
    <mergeCell ref="B31:B34"/>
    <mergeCell ref="B35:B36"/>
    <mergeCell ref="B37:B45"/>
    <mergeCell ref="B46:B48"/>
    <mergeCell ref="B49:B51"/>
    <mergeCell ref="B52:B54"/>
    <mergeCell ref="B55:B62"/>
    <mergeCell ref="B63:B64"/>
    <mergeCell ref="B65:B66"/>
    <mergeCell ref="B67:B71"/>
    <mergeCell ref="B72:B76"/>
    <mergeCell ref="B77:B81"/>
    <mergeCell ref="B82:B83"/>
    <mergeCell ref="B84:B88"/>
    <mergeCell ref="B89:B92"/>
    <mergeCell ref="B93:B96"/>
    <mergeCell ref="B97:B102"/>
    <mergeCell ref="C4:C9"/>
    <mergeCell ref="C10:C12"/>
    <mergeCell ref="C13:C14"/>
    <mergeCell ref="C15:C16"/>
    <mergeCell ref="C17:C19"/>
    <mergeCell ref="C20:C24"/>
    <mergeCell ref="C25:C27"/>
    <mergeCell ref="C28:C30"/>
    <mergeCell ref="C31:C34"/>
    <mergeCell ref="C35:C36"/>
    <mergeCell ref="C37:C45"/>
    <mergeCell ref="C46:C48"/>
    <mergeCell ref="C49:C51"/>
    <mergeCell ref="C52:C54"/>
    <mergeCell ref="C55:C62"/>
    <mergeCell ref="C63:C64"/>
    <mergeCell ref="C65:C66"/>
    <mergeCell ref="C67:C71"/>
    <mergeCell ref="C72:C76"/>
    <mergeCell ref="C77:C81"/>
    <mergeCell ref="C82:C83"/>
    <mergeCell ref="C84:C88"/>
    <mergeCell ref="C89:C92"/>
    <mergeCell ref="C93:C96"/>
    <mergeCell ref="C97:C102"/>
    <mergeCell ref="D4:D9"/>
    <mergeCell ref="D10:D12"/>
    <mergeCell ref="D13:D14"/>
    <mergeCell ref="D15:D16"/>
    <mergeCell ref="D17:D19"/>
    <mergeCell ref="D20:D24"/>
    <mergeCell ref="D25:D27"/>
    <mergeCell ref="D28:D30"/>
    <mergeCell ref="D31:D34"/>
    <mergeCell ref="D35:D36"/>
    <mergeCell ref="D37:D45"/>
    <mergeCell ref="D46:D48"/>
    <mergeCell ref="D49:D51"/>
    <mergeCell ref="D52:D54"/>
    <mergeCell ref="D55:D62"/>
    <mergeCell ref="D63:D64"/>
    <mergeCell ref="D65:D66"/>
    <mergeCell ref="D67:D71"/>
    <mergeCell ref="D72:D76"/>
    <mergeCell ref="D77:D81"/>
    <mergeCell ref="D82:D83"/>
    <mergeCell ref="D84:D88"/>
    <mergeCell ref="D89:D92"/>
    <mergeCell ref="D93:D96"/>
    <mergeCell ref="D97:D102"/>
    <mergeCell ref="E4:E9"/>
    <mergeCell ref="E10:E12"/>
    <mergeCell ref="E13:E14"/>
    <mergeCell ref="E15:E16"/>
    <mergeCell ref="E17:E19"/>
    <mergeCell ref="E25:E27"/>
    <mergeCell ref="E28:E30"/>
    <mergeCell ref="E31:E34"/>
    <mergeCell ref="E35:E36"/>
    <mergeCell ref="E37:E45"/>
    <mergeCell ref="E46:E48"/>
    <mergeCell ref="E49:E51"/>
    <mergeCell ref="E52:E54"/>
    <mergeCell ref="E55:E62"/>
    <mergeCell ref="E63:E64"/>
    <mergeCell ref="E65:E66"/>
    <mergeCell ref="E67:E71"/>
    <mergeCell ref="E72:E76"/>
    <mergeCell ref="E77:E81"/>
    <mergeCell ref="E82:E83"/>
    <mergeCell ref="E84:E88"/>
    <mergeCell ref="E89:E92"/>
    <mergeCell ref="E93:E96"/>
    <mergeCell ref="E97:E102"/>
    <mergeCell ref="F4:F9"/>
    <mergeCell ref="F10:F12"/>
    <mergeCell ref="F13:F14"/>
    <mergeCell ref="F15:F16"/>
    <mergeCell ref="F17:F19"/>
    <mergeCell ref="F25:F27"/>
    <mergeCell ref="F28:F30"/>
    <mergeCell ref="F31:F34"/>
    <mergeCell ref="F35:F36"/>
    <mergeCell ref="F37:F45"/>
    <mergeCell ref="F46:F48"/>
    <mergeCell ref="F49:F51"/>
    <mergeCell ref="F52:F54"/>
    <mergeCell ref="F55:F62"/>
    <mergeCell ref="F63:F64"/>
    <mergeCell ref="F65:F66"/>
    <mergeCell ref="F67:F71"/>
    <mergeCell ref="F72:F76"/>
    <mergeCell ref="F77:F81"/>
    <mergeCell ref="F82:F83"/>
    <mergeCell ref="F84:F88"/>
    <mergeCell ref="F89:F92"/>
    <mergeCell ref="F93:F96"/>
    <mergeCell ref="F97:F102"/>
  </mergeCells>
  <printOptions/>
  <pageMargins left="0.7" right="0.7" top="0.75" bottom="0.75" header="0.3" footer="0.3"/>
  <pageSetup fitToHeight="1" fitToWidth="1" horizontalDpi="600" verticalDpi="600" orientation="landscape" paperSize="9" scale="2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dimension ref="A1:A1"/>
  <sheetViews>
    <sheetView workbookViewId="0" topLeftCell="A1">
      <selection activeCell="A1" sqref="A1"/>
    </sheetView>
  </sheetViews>
  <sheetFormatPr defaultColWidth="9.0039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孙莹</cp:lastModifiedBy>
  <dcterms:created xsi:type="dcterms:W3CDTF">2006-09-16T00:00:00Z</dcterms:created>
  <dcterms:modified xsi:type="dcterms:W3CDTF">2023-11-16T01:16:41Z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2052-11.8.2.10158</vt:lpwstr>
  </property>
</Properties>
</file>